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wpd-file\Kristen Marks\My Documents\Kristen\Communications Out 2023\PDAQ\"/>
    </mc:Choice>
  </mc:AlternateContent>
  <bookViews>
    <workbookView xWindow="-28920" yWindow="60" windowWidth="29040" windowHeight="157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F36" i="1"/>
  <c r="E17" i="1"/>
  <c r="F17" i="1"/>
  <c r="F30" i="1"/>
  <c r="F38" i="1"/>
  <c r="F37" i="1"/>
  <c r="F35" i="1"/>
  <c r="F34" i="1"/>
  <c r="F33" i="1"/>
  <c r="F32" i="1"/>
  <c r="F31" i="1"/>
  <c r="F29" i="1"/>
  <c r="F28" i="1"/>
  <c r="F27" i="1"/>
  <c r="F26" i="1"/>
  <c r="F25" i="1"/>
  <c r="F6" i="1"/>
  <c r="F7" i="1"/>
  <c r="F8" i="1"/>
  <c r="F9" i="1"/>
  <c r="F10" i="1"/>
  <c r="F11" i="1"/>
  <c r="F12" i="1"/>
  <c r="F13" i="1"/>
  <c r="F14" i="1"/>
  <c r="F15" i="1"/>
  <c r="F16" i="1"/>
  <c r="F18" i="1"/>
  <c r="F19" i="1"/>
  <c r="F5" i="1"/>
  <c r="F39" i="1" l="1"/>
  <c r="F20" i="1"/>
  <c r="F41" i="1" l="1"/>
</calcChain>
</file>

<file path=xl/sharedStrings.xml><?xml version="1.0" encoding="utf-8"?>
<sst xmlns="http://schemas.openxmlformats.org/spreadsheetml/2006/main" count="76" uniqueCount="32">
  <si>
    <t>BASE BID - NORMANDY BRIDGE</t>
  </si>
  <si>
    <t>ITEM</t>
  </si>
  <si>
    <t>DESCRIPTION</t>
  </si>
  <si>
    <t>UNIT</t>
  </si>
  <si>
    <t>QTY</t>
  </si>
  <si>
    <t>RATE</t>
  </si>
  <si>
    <t>TOTAL</t>
  </si>
  <si>
    <t>MAINTAINING TRAIL CLOSURES</t>
  </si>
  <si>
    <t>CONSTRUCTION LAYOUT AND SURVEYING</t>
  </si>
  <si>
    <t>MOBILIZATION</t>
  </si>
  <si>
    <t>CLEARING AND GRUBBING - REMOVAL OF TREES AS REQUIRED FOR CONSTRUCTION</t>
  </si>
  <si>
    <t>REINFORCING STEEL - FOUNDATIONS</t>
  </si>
  <si>
    <t>CLASS QC1 CONCRETE - FOUNDATIONS</t>
  </si>
  <si>
    <t>411 CRUSHED GRAVEL - FOUNDATIONS</t>
  </si>
  <si>
    <t xml:space="preserve">411 CRUSHED GRAVEL - EAST SIDE FILL </t>
  </si>
  <si>
    <t>RIP RAP - FOUNDATIONS</t>
  </si>
  <si>
    <t xml:space="preserve">WEATHERING STEEL TRUSS BRIDGE - 80' X 12' </t>
  </si>
  <si>
    <t>EXCAVATION - FOUNDATIONS</t>
  </si>
  <si>
    <t>DEMOLISION OF EXISTING PIERS</t>
  </si>
  <si>
    <t>LUMP</t>
  </si>
  <si>
    <t>EACH</t>
  </si>
  <si>
    <t>CU YD</t>
  </si>
  <si>
    <t>LBS</t>
  </si>
  <si>
    <t>GRASS OVERSEEDING WITH STRAW</t>
  </si>
  <si>
    <t>CLASS QC1 CONCRETE -DECK</t>
  </si>
  <si>
    <t xml:space="preserve">WEATHERING STEEL TRUSS BRIDGE - 60' X 8' </t>
  </si>
  <si>
    <t>CLASS QC1 CONCRETE - DECK</t>
  </si>
  <si>
    <t>SITE ACCESS TO EAST SIDE WITH REMOVAL</t>
  </si>
  <si>
    <t xml:space="preserve">411 CRUSHED GRAVEL - WEST SIDE FILL </t>
  </si>
  <si>
    <t>ALTERNATE BID - GRANT BRIDGE</t>
  </si>
  <si>
    <t>TOTAL W/ALTERNATE</t>
  </si>
  <si>
    <t>Grant Park Engineering Estimate - PRELIMINARY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</si>
</sst>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41" sqref="F41"/>
    </sheetView>
  </sheetViews>
  <sheetFormatPr defaultRowHeight="15" x14ac:dyDescent="0.25"/>
  <cols>
    <col min="1" max="1" width="8.140625" customWidth="1"/>
    <col min="2" max="2" width="39.85546875" customWidth="1"/>
    <col min="5" max="5" width="11.85546875" customWidth="1"/>
    <col min="6" max="6" width="12.5703125" bestFit="1" customWidth="1"/>
  </cols>
  <sheetData>
    <row r="1" spans="1:6" x14ac:dyDescent="0.25">
      <c r="A1" s="11" t="s">
        <v>31</v>
      </c>
      <c r="B1" s="11"/>
      <c r="C1" s="11"/>
      <c r="D1" s="11"/>
      <c r="E1" s="11"/>
      <c r="F1" s="11"/>
    </row>
    <row r="3" spans="1:6" x14ac:dyDescent="0.25">
      <c r="A3" s="10" t="s">
        <v>0</v>
      </c>
      <c r="B3" s="10"/>
      <c r="C3" s="10"/>
      <c r="D3" s="10"/>
      <c r="E3" s="10"/>
      <c r="F3" s="10"/>
    </row>
    <row r="4" spans="1: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ht="22.5" x14ac:dyDescent="0.25">
      <c r="A5" s="2">
        <v>1</v>
      </c>
      <c r="B5" s="3" t="s">
        <v>10</v>
      </c>
      <c r="C5" s="4" t="s">
        <v>19</v>
      </c>
      <c r="D5" s="4">
        <v>1</v>
      </c>
      <c r="E5" s="6">
        <v>2500</v>
      </c>
      <c r="F5" s="6">
        <f>E5*D5</f>
        <v>2500</v>
      </c>
    </row>
    <row r="6" spans="1:6" x14ac:dyDescent="0.25">
      <c r="A6" s="2">
        <v>2</v>
      </c>
      <c r="B6" s="3" t="s">
        <v>27</v>
      </c>
      <c r="C6" s="4" t="s">
        <v>19</v>
      </c>
      <c r="D6" s="4">
        <v>1</v>
      </c>
      <c r="E6" s="6">
        <v>3500</v>
      </c>
      <c r="F6" s="6">
        <f t="shared" ref="F6:F19" si="0">E6*D6</f>
        <v>3500</v>
      </c>
    </row>
    <row r="7" spans="1:6" x14ac:dyDescent="0.25">
      <c r="A7" s="2">
        <v>3</v>
      </c>
      <c r="B7" s="3" t="s">
        <v>18</v>
      </c>
      <c r="C7" s="4" t="s">
        <v>20</v>
      </c>
      <c r="D7" s="4">
        <v>6</v>
      </c>
      <c r="E7" s="6">
        <v>1200</v>
      </c>
      <c r="F7" s="6">
        <f t="shared" si="0"/>
        <v>7200</v>
      </c>
    </row>
    <row r="8" spans="1:6" x14ac:dyDescent="0.25">
      <c r="A8" s="2">
        <v>4</v>
      </c>
      <c r="B8" s="3" t="s">
        <v>17</v>
      </c>
      <c r="C8" s="4" t="s">
        <v>21</v>
      </c>
      <c r="D8" s="4">
        <v>100</v>
      </c>
      <c r="E8" s="6">
        <v>175</v>
      </c>
      <c r="F8" s="6">
        <f t="shared" si="0"/>
        <v>17500</v>
      </c>
    </row>
    <row r="9" spans="1:6" x14ac:dyDescent="0.25">
      <c r="A9" s="2">
        <v>5</v>
      </c>
      <c r="B9" s="3" t="s">
        <v>13</v>
      </c>
      <c r="C9" s="4" t="s">
        <v>21</v>
      </c>
      <c r="D9" s="4">
        <v>40</v>
      </c>
      <c r="E9" s="6">
        <v>125</v>
      </c>
      <c r="F9" s="6">
        <f t="shared" si="0"/>
        <v>5000</v>
      </c>
    </row>
    <row r="10" spans="1:6" x14ac:dyDescent="0.25">
      <c r="A10" s="2">
        <v>6</v>
      </c>
      <c r="B10" s="3" t="s">
        <v>15</v>
      </c>
      <c r="C10" s="4" t="s">
        <v>21</v>
      </c>
      <c r="D10" s="4">
        <v>18</v>
      </c>
      <c r="E10" s="6">
        <v>110</v>
      </c>
      <c r="F10" s="6">
        <f t="shared" si="0"/>
        <v>1980</v>
      </c>
    </row>
    <row r="11" spans="1:6" x14ac:dyDescent="0.25">
      <c r="A11" s="2">
        <v>7</v>
      </c>
      <c r="B11" s="3" t="s">
        <v>14</v>
      </c>
      <c r="C11" s="4" t="s">
        <v>21</v>
      </c>
      <c r="D11" s="4">
        <v>539</v>
      </c>
      <c r="E11" s="6">
        <v>95</v>
      </c>
      <c r="F11" s="6">
        <f t="shared" si="0"/>
        <v>51205</v>
      </c>
    </row>
    <row r="12" spans="1:6" x14ac:dyDescent="0.25">
      <c r="A12" s="2">
        <v>8</v>
      </c>
      <c r="B12" s="3" t="s">
        <v>11</v>
      </c>
      <c r="C12" s="4" t="s">
        <v>22</v>
      </c>
      <c r="D12" s="5">
        <v>3000</v>
      </c>
      <c r="E12" s="6">
        <v>3</v>
      </c>
      <c r="F12" s="6">
        <f t="shared" si="0"/>
        <v>9000</v>
      </c>
    </row>
    <row r="13" spans="1:6" x14ac:dyDescent="0.25">
      <c r="A13" s="2">
        <v>9</v>
      </c>
      <c r="B13" s="3" t="s">
        <v>12</v>
      </c>
      <c r="C13" s="4" t="s">
        <v>21</v>
      </c>
      <c r="D13" s="4">
        <v>40</v>
      </c>
      <c r="E13" s="6">
        <v>500</v>
      </c>
      <c r="F13" s="6">
        <f t="shared" si="0"/>
        <v>20000</v>
      </c>
    </row>
    <row r="14" spans="1:6" x14ac:dyDescent="0.25">
      <c r="A14" s="2">
        <v>11</v>
      </c>
      <c r="B14" s="3" t="s">
        <v>7</v>
      </c>
      <c r="C14" s="4" t="s">
        <v>19</v>
      </c>
      <c r="D14" s="4">
        <v>1</v>
      </c>
      <c r="E14" s="6">
        <v>3500</v>
      </c>
      <c r="F14" s="6">
        <f t="shared" si="0"/>
        <v>3500</v>
      </c>
    </row>
    <row r="15" spans="1:6" x14ac:dyDescent="0.25">
      <c r="A15" s="2">
        <v>12</v>
      </c>
      <c r="B15" s="3" t="s">
        <v>8</v>
      </c>
      <c r="C15" s="4" t="s">
        <v>19</v>
      </c>
      <c r="D15" s="4">
        <v>1</v>
      </c>
      <c r="E15" s="6">
        <v>3000</v>
      </c>
      <c r="F15" s="6">
        <f t="shared" si="0"/>
        <v>3000</v>
      </c>
    </row>
    <row r="16" spans="1:6" x14ac:dyDescent="0.25">
      <c r="A16" s="2">
        <v>13</v>
      </c>
      <c r="B16" s="3" t="s">
        <v>9</v>
      </c>
      <c r="C16" s="4" t="s">
        <v>19</v>
      </c>
      <c r="D16" s="4">
        <v>1</v>
      </c>
      <c r="E16" s="6">
        <v>8000</v>
      </c>
      <c r="F16" s="6">
        <f t="shared" si="0"/>
        <v>8000</v>
      </c>
    </row>
    <row r="17" spans="1:6" x14ac:dyDescent="0.25">
      <c r="A17" s="2">
        <v>15</v>
      </c>
      <c r="B17" s="3" t="s">
        <v>16</v>
      </c>
      <c r="C17" s="4" t="s">
        <v>19</v>
      </c>
      <c r="D17" s="4">
        <v>1</v>
      </c>
      <c r="E17" s="6">
        <f>107400*1.5</f>
        <v>161100</v>
      </c>
      <c r="F17" s="6">
        <f t="shared" si="0"/>
        <v>161100</v>
      </c>
    </row>
    <row r="18" spans="1:6" x14ac:dyDescent="0.25">
      <c r="A18" s="2">
        <v>16</v>
      </c>
      <c r="B18" s="3" t="s">
        <v>24</v>
      </c>
      <c r="C18" s="4" t="s">
        <v>21</v>
      </c>
      <c r="D18" s="4">
        <v>18</v>
      </c>
      <c r="E18" s="6">
        <v>500</v>
      </c>
      <c r="F18" s="6">
        <f t="shared" si="0"/>
        <v>9000</v>
      </c>
    </row>
    <row r="19" spans="1:6" x14ac:dyDescent="0.25">
      <c r="A19" s="2">
        <v>17</v>
      </c>
      <c r="B19" s="3" t="s">
        <v>23</v>
      </c>
      <c r="C19" s="4" t="s">
        <v>19</v>
      </c>
      <c r="D19" s="4">
        <v>1</v>
      </c>
      <c r="E19" s="6">
        <v>3000</v>
      </c>
      <c r="F19" s="6">
        <f t="shared" si="0"/>
        <v>3000</v>
      </c>
    </row>
    <row r="20" spans="1:6" x14ac:dyDescent="0.25">
      <c r="E20" s="1" t="s">
        <v>6</v>
      </c>
      <c r="F20" s="6">
        <f>SUM(F5:F19)</f>
        <v>305485</v>
      </c>
    </row>
    <row r="23" spans="1:6" x14ac:dyDescent="0.25">
      <c r="A23" s="10" t="s">
        <v>29</v>
      </c>
      <c r="B23" s="10"/>
      <c r="C23" s="10"/>
      <c r="D23" s="10"/>
      <c r="E23" s="10"/>
      <c r="F23" s="10"/>
    </row>
    <row r="24" spans="1:6" x14ac:dyDescent="0.25">
      <c r="A24" s="1" t="s">
        <v>1</v>
      </c>
      <c r="B24" s="1" t="s">
        <v>2</v>
      </c>
      <c r="C24" s="1" t="s">
        <v>3</v>
      </c>
      <c r="D24" s="1" t="s">
        <v>4</v>
      </c>
      <c r="E24" s="1" t="s">
        <v>5</v>
      </c>
      <c r="F24" s="1" t="s">
        <v>6</v>
      </c>
    </row>
    <row r="25" spans="1:6" ht="22.5" x14ac:dyDescent="0.25">
      <c r="A25" s="2">
        <v>1</v>
      </c>
      <c r="B25" s="3" t="s">
        <v>10</v>
      </c>
      <c r="C25" s="4" t="s">
        <v>19</v>
      </c>
      <c r="D25" s="4">
        <v>1</v>
      </c>
      <c r="E25" s="6">
        <v>3000</v>
      </c>
      <c r="F25" s="6">
        <f>E25*D25</f>
        <v>3000</v>
      </c>
    </row>
    <row r="26" spans="1:6" x14ac:dyDescent="0.25">
      <c r="A26" s="2">
        <v>2</v>
      </c>
      <c r="B26" s="3" t="s">
        <v>27</v>
      </c>
      <c r="C26" s="4" t="s">
        <v>19</v>
      </c>
      <c r="D26" s="4">
        <v>1</v>
      </c>
      <c r="E26" s="6">
        <v>6500</v>
      </c>
      <c r="F26" s="6">
        <f t="shared" ref="F26:F38" si="1">E26*D26</f>
        <v>6500</v>
      </c>
    </row>
    <row r="27" spans="1:6" x14ac:dyDescent="0.25">
      <c r="A27" s="2">
        <v>4</v>
      </c>
      <c r="B27" s="3" t="s">
        <v>17</v>
      </c>
      <c r="C27" s="4" t="s">
        <v>21</v>
      </c>
      <c r="D27" s="4">
        <v>50</v>
      </c>
      <c r="E27" s="6">
        <v>175</v>
      </c>
      <c r="F27" s="6">
        <f t="shared" si="1"/>
        <v>8750</v>
      </c>
    </row>
    <row r="28" spans="1:6" x14ac:dyDescent="0.25">
      <c r="A28" s="2">
        <v>5</v>
      </c>
      <c r="B28" s="3" t="s">
        <v>13</v>
      </c>
      <c r="C28" s="4" t="s">
        <v>21</v>
      </c>
      <c r="D28" s="4">
        <v>10</v>
      </c>
      <c r="E28" s="6">
        <v>125</v>
      </c>
      <c r="F28" s="6">
        <f t="shared" si="1"/>
        <v>1250</v>
      </c>
    </row>
    <row r="29" spans="1:6" x14ac:dyDescent="0.25">
      <c r="A29" s="2">
        <v>6</v>
      </c>
      <c r="B29" s="3" t="s">
        <v>15</v>
      </c>
      <c r="C29" s="4" t="s">
        <v>21</v>
      </c>
      <c r="D29" s="4">
        <v>12</v>
      </c>
      <c r="E29" s="6">
        <v>110</v>
      </c>
      <c r="F29" s="6">
        <f t="shared" si="1"/>
        <v>1320</v>
      </c>
    </row>
    <row r="30" spans="1:6" x14ac:dyDescent="0.25">
      <c r="A30" s="2">
        <v>7</v>
      </c>
      <c r="B30" s="3" t="s">
        <v>28</v>
      </c>
      <c r="C30" s="4" t="s">
        <v>21</v>
      </c>
      <c r="D30" s="4">
        <v>300</v>
      </c>
      <c r="E30" s="6">
        <v>95</v>
      </c>
      <c r="F30" s="6">
        <f t="shared" si="1"/>
        <v>28500</v>
      </c>
    </row>
    <row r="31" spans="1:6" x14ac:dyDescent="0.25">
      <c r="A31" s="2">
        <v>8</v>
      </c>
      <c r="B31" s="3" t="s">
        <v>11</v>
      </c>
      <c r="C31" s="4" t="s">
        <v>22</v>
      </c>
      <c r="D31" s="5">
        <v>1500</v>
      </c>
      <c r="E31" s="6">
        <v>3</v>
      </c>
      <c r="F31" s="6">
        <f t="shared" si="1"/>
        <v>4500</v>
      </c>
    </row>
    <row r="32" spans="1:6" x14ac:dyDescent="0.25">
      <c r="A32" s="2">
        <v>9</v>
      </c>
      <c r="B32" s="3" t="s">
        <v>12</v>
      </c>
      <c r="C32" s="4" t="s">
        <v>21</v>
      </c>
      <c r="D32" s="4">
        <v>20</v>
      </c>
      <c r="E32" s="6">
        <v>500</v>
      </c>
      <c r="F32" s="6">
        <f t="shared" si="1"/>
        <v>10000</v>
      </c>
    </row>
    <row r="33" spans="1:6" x14ac:dyDescent="0.25">
      <c r="A33" s="2">
        <v>11</v>
      </c>
      <c r="B33" s="3" t="s">
        <v>7</v>
      </c>
      <c r="C33" s="4" t="s">
        <v>19</v>
      </c>
      <c r="D33" s="4">
        <v>1</v>
      </c>
      <c r="E33" s="6">
        <v>2000</v>
      </c>
      <c r="F33" s="6">
        <f t="shared" si="1"/>
        <v>2000</v>
      </c>
    </row>
    <row r="34" spans="1:6" x14ac:dyDescent="0.25">
      <c r="A34" s="2">
        <v>12</v>
      </c>
      <c r="B34" s="3" t="s">
        <v>8</v>
      </c>
      <c r="C34" s="4" t="s">
        <v>19</v>
      </c>
      <c r="D34" s="4">
        <v>1</v>
      </c>
      <c r="E34" s="6">
        <v>3000</v>
      </c>
      <c r="F34" s="6">
        <f t="shared" si="1"/>
        <v>3000</v>
      </c>
    </row>
    <row r="35" spans="1:6" x14ac:dyDescent="0.25">
      <c r="A35" s="2">
        <v>13</v>
      </c>
      <c r="B35" s="3" t="s">
        <v>9</v>
      </c>
      <c r="C35" s="4" t="s">
        <v>19</v>
      </c>
      <c r="D35" s="4">
        <v>1</v>
      </c>
      <c r="E35" s="6">
        <v>4000</v>
      </c>
      <c r="F35" s="6">
        <f t="shared" si="1"/>
        <v>4000</v>
      </c>
    </row>
    <row r="36" spans="1:6" x14ac:dyDescent="0.25">
      <c r="A36" s="2">
        <v>15</v>
      </c>
      <c r="B36" s="3" t="s">
        <v>25</v>
      </c>
      <c r="C36" s="4" t="s">
        <v>19</v>
      </c>
      <c r="D36" s="4">
        <v>1</v>
      </c>
      <c r="E36" s="6">
        <f>80000*1.5</f>
        <v>120000</v>
      </c>
      <c r="F36" s="6">
        <f t="shared" si="1"/>
        <v>120000</v>
      </c>
    </row>
    <row r="37" spans="1:6" x14ac:dyDescent="0.25">
      <c r="A37" s="2">
        <v>16</v>
      </c>
      <c r="B37" s="3" t="s">
        <v>26</v>
      </c>
      <c r="C37" s="4" t="s">
        <v>21</v>
      </c>
      <c r="D37" s="4">
        <v>9</v>
      </c>
      <c r="E37" s="6">
        <v>500</v>
      </c>
      <c r="F37" s="6">
        <f t="shared" si="1"/>
        <v>4500</v>
      </c>
    </row>
    <row r="38" spans="1:6" x14ac:dyDescent="0.25">
      <c r="A38" s="2">
        <v>17</v>
      </c>
      <c r="B38" s="3" t="s">
        <v>23</v>
      </c>
      <c r="C38" s="4" t="s">
        <v>19</v>
      </c>
      <c r="D38" s="4">
        <v>1</v>
      </c>
      <c r="E38" s="6">
        <v>3000</v>
      </c>
      <c r="F38" s="6">
        <f t="shared" si="1"/>
        <v>3000</v>
      </c>
    </row>
    <row r="39" spans="1:6" x14ac:dyDescent="0.25">
      <c r="D39" s="7"/>
      <c r="E39" s="8" t="s">
        <v>6</v>
      </c>
      <c r="F39" s="6">
        <f>SUM(F25:F38)</f>
        <v>200320</v>
      </c>
    </row>
    <row r="40" spans="1:6" x14ac:dyDescent="0.25">
      <c r="D40" s="7"/>
      <c r="E40" s="7"/>
      <c r="F40" s="7"/>
    </row>
    <row r="41" spans="1:6" x14ac:dyDescent="0.25">
      <c r="D41" s="12" t="s">
        <v>30</v>
      </c>
      <c r="E41" s="12"/>
      <c r="F41" s="9">
        <f>F39+F20</f>
        <v>505805</v>
      </c>
    </row>
  </sheetData>
  <mergeCells count="4">
    <mergeCell ref="A3:F3"/>
    <mergeCell ref="A1:F1"/>
    <mergeCell ref="A23:F23"/>
    <mergeCell ref="D41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Loff</dc:creator>
  <cp:lastModifiedBy>Kristen Marks</cp:lastModifiedBy>
  <dcterms:created xsi:type="dcterms:W3CDTF">2023-09-22T15:14:56Z</dcterms:created>
  <dcterms:modified xsi:type="dcterms:W3CDTF">2023-10-27T13:34:03Z</dcterms:modified>
</cp:coreProperties>
</file>